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<sst xmlns="http://schemas.openxmlformats.org/spreadsheetml/2006/main" count="75" uniqueCount="68">
  <si>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</si>
  <si>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</si>
  <si>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</si>
  <si>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</si>
  <si>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</si>
  <si>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</si>
  <si>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</si>
  <si>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</si>
  <si>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</si>
  <si>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</si>
  <si>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</si>
  <si>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</si>
  <si>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</si>
  <si>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</si>
  <si>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</si>
  <si>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</si>
  <si>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</si>
  <si>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</si>
  <si>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</si>
  <si>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</si>
  <si>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</si>
  <si>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</si>
  <si>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</si>
  <si>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</si>
  <si>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</si>
  <si>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</si>
  <si>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</si>
  <si>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</si>
  <si>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</si>
  <si>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</si>
  <si>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</si>
  <si>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</si>
  <si>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</si>
  <si>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</si>
  <si>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</si>
  <si>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</si>
  <si>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</si>
  <si>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</si>
  <si>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</si>
  <si>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</si>
  <si>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</si>
  <si>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</si>
  <si>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</si>
  <si>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</si>
  <si>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</si>
  <si>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</si>
  <si>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</si>
  <si>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</si>
  <si>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</si>
  <si>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</si>
  <si>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</si>
  <si>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</si>
  <si>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</si>
  <si>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</si>
  <si>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</si>
  <si>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</si>
  <si>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</si>
  <si>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</si>
  <si>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</si>
  <si>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</si>
  <si>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</si>
  <si>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</si>
  <si>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</si>
  <si>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25.01.2016</t>
  </si>
  <si>
    <r>
      <t xml:space="preserve">станом на 25.01.2016р.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</si>
  <si>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</si>
  <si>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</si>
  <si>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25.01.2016р.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</si>
</sst>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25.01.2016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070987"/>
        <c:axId val="61876836"/>
      </c:bar3D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987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2061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5692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At val="0"/>
        <c:auto val="1"/>
        <c:lblOffset val="100"/>
        <c:tickLblSkip val="1"/>
        <c:noMultiLvlLbl val="0"/>
      </c:catAx>
      <c:valAx>
        <c:axId val="743619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33 879,7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- 20 453,1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- 128 399,0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  <sheetDataSet>
      <sheetData sheetId="0">
        <row r="9">
          <cell r="E9">
            <v>26780</v>
          </cell>
          <cell r="F9">
            <v>19182.67</v>
          </cell>
        </row>
        <row r="19">
          <cell r="E19">
            <v>7000</v>
          </cell>
          <cell r="F19">
            <v>620.63</v>
          </cell>
        </row>
        <row r="24">
          <cell r="E24">
            <v>9450</v>
          </cell>
          <cell r="F24">
            <v>2100.32</v>
          </cell>
        </row>
        <row r="27">
          <cell r="E27">
            <v>8502.5</v>
          </cell>
          <cell r="F27">
            <v>9477.84</v>
          </cell>
        </row>
        <row r="32">
          <cell r="E32">
            <v>1.2</v>
          </cell>
          <cell r="F32">
            <v>6.78</v>
          </cell>
        </row>
        <row r="41">
          <cell r="E41">
            <v>750</v>
          </cell>
        </row>
        <row r="44">
          <cell r="F44">
            <v>716.23</v>
          </cell>
        </row>
        <row r="58">
          <cell r="E58">
            <v>54332.799999999996</v>
          </cell>
          <cell r="F58">
            <v>33879.71</v>
          </cell>
        </row>
        <row r="67">
          <cell r="E67">
            <v>0</v>
          </cell>
          <cell r="F67">
            <v>0.03</v>
          </cell>
        </row>
        <row r="68">
          <cell r="E68">
            <v>0</v>
          </cell>
          <cell r="F68">
            <v>2.15</v>
          </cell>
        </row>
        <row r="69">
          <cell r="E69">
            <v>0</v>
          </cell>
          <cell r="F69">
            <v>2.72</v>
          </cell>
        </row>
        <row r="70">
          <cell r="E70">
            <v>0</v>
          </cell>
          <cell r="F70">
            <v>1</v>
          </cell>
        </row>
        <row r="87">
          <cell r="D87">
            <v>58550.51271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AVERAGE(L4:L17)</f>
        <v>2419.975714285714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2420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2420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2420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2420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2420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2420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2420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2420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2420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2420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2420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2420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2420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3820</v>
      </c>
      <c r="N18" s="4">
        <f t="shared" si="1"/>
        <v>0</v>
      </c>
      <c r="O18" s="2">
        <v>2420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2420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2420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2420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2420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19182.7</v>
      </c>
      <c r="C23" s="87">
        <f t="shared" si="3"/>
        <v>620.56</v>
      </c>
      <c r="D23" s="87">
        <f t="shared" si="3"/>
        <v>848.4000000000001</v>
      </c>
      <c r="E23" s="87">
        <f t="shared" si="3"/>
        <v>2100.3</v>
      </c>
      <c r="F23" s="87">
        <f>SUM(F4:F22)</f>
        <v>9477.78</v>
      </c>
      <c r="G23" s="87">
        <f t="shared" si="3"/>
        <v>6.8</v>
      </c>
      <c r="H23" s="87">
        <f t="shared" si="3"/>
        <v>279.1</v>
      </c>
      <c r="I23" s="88">
        <f t="shared" si="3"/>
        <v>716.2</v>
      </c>
      <c r="J23" s="88">
        <f t="shared" si="3"/>
        <v>149.70000000000002</v>
      </c>
      <c r="K23" s="40">
        <f t="shared" si="3"/>
        <v>498.11999999999983</v>
      </c>
      <c r="L23" s="40">
        <f t="shared" si="3"/>
        <v>33879.659999999996</v>
      </c>
      <c r="M23" s="40">
        <f t="shared" si="3"/>
        <v>54832.8</v>
      </c>
      <c r="N23" s="12">
        <f t="shared" si="1"/>
        <v>0.6178721495163477</v>
      </c>
      <c r="O23" s="2"/>
      <c r="P23" s="94">
        <f>SUM(P4:P22)</f>
        <v>2.15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5.85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42394</v>
      </c>
      <c r="Q28" s="126">
        <f>'[2]січень'!$D$87</f>
        <v>58550.51271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42394</v>
      </c>
      <c r="Q38" s="124">
        <f>'[3]залишки  (2)'!$K$6</f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3" sqref="E53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66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f>'[2]січень'!$E$68</f>
        <v>0</v>
      </c>
      <c r="C30" s="68">
        <f>'[2]січень'!$F$68</f>
        <v>2.15</v>
      </c>
      <c r="D30" s="68">
        <f>'[2]січень'!$E$67</f>
        <v>0</v>
      </c>
      <c r="E30" s="68">
        <f>'[2]січень'!$F$67</f>
        <v>0.03</v>
      </c>
      <c r="F30" s="68">
        <f>'[2]січень'!$E$69</f>
        <v>0</v>
      </c>
      <c r="G30" s="68">
        <f>'[2]січень'!$F$69</f>
        <v>2.72</v>
      </c>
      <c r="H30" s="68">
        <f>'[2]січень'!$E$70</f>
        <v>0</v>
      </c>
      <c r="I30" s="68">
        <f>'[2]січень'!$F$70</f>
        <v>1</v>
      </c>
      <c r="J30" s="68"/>
      <c r="K30" s="68"/>
      <c r="L30" s="84">
        <f>H30+F30+D30+J30+B30</f>
        <v>0</v>
      </c>
      <c r="M30" s="69">
        <f>C30+E30+G30+I30</f>
        <v>5.9</v>
      </c>
      <c r="N30" s="70">
        <f>M30-L30</f>
        <v>5.9</v>
      </c>
      <c r="O30" s="133">
        <f>січень!Q28</f>
        <v>58550.51271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f>'[2]січень'!$E$9</f>
        <v>26780</v>
      </c>
      <c r="C47" s="37">
        <f>'[2]січень'!$F$9</f>
        <v>19182.67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f>'[2]січень'!$E$24</f>
        <v>9450</v>
      </c>
      <c r="C48" s="15">
        <f>'[2]січень'!$F$24</f>
        <v>2100.32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f>'[2]січень'!$E$27</f>
        <v>8502.5</v>
      </c>
      <c r="C49" s="14">
        <f>'[2]січень'!$F$27</f>
        <v>9477.84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f>'[2]січень'!$E$32</f>
        <v>1.2</v>
      </c>
      <c r="C50" s="14">
        <f>'[2]січень'!$F$32</f>
        <v>6.78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f>'[2]січень'!$E$19</f>
        <v>7000</v>
      </c>
      <c r="C51" s="14">
        <f>'[2]січень'!$F$19</f>
        <v>620.63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f>'[2]січень'!$E$41</f>
        <v>750</v>
      </c>
      <c r="C52" s="14">
        <f>'[2]січень'!$F$44</f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149.7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f>B55-B47-B48-B49-B50-B51-B52-B53</f>
        <v>1549.099999999995</v>
      </c>
      <c r="C54" s="14">
        <f>C55-C47-C48-C49-C50-C51-C52-C53</f>
        <v>1625.5400000000006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f>'[2]січень'!$E$58</f>
        <v>54332.799999999996</v>
      </c>
      <c r="C55" s="10">
        <f>'[2]січень'!$F$58</f>
        <v>33879.71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3" sqref="I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2016-01-25T08:31:07Z</dcterms:modified>
  <cp:category/>
  <cp:version/>
  <cp:contentType/>
  <cp:contentStatus/>
</cp:coreProperties>
</file>